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calcPr calcId="125725"/>
</workbook>
</file>

<file path=xl/calcChain.xml><?xml version="1.0" encoding="utf-8"?>
<calcChain xmlns="http://schemas.openxmlformats.org/spreadsheetml/2006/main">
  <c r="D14" i="8"/>
  <c r="D13"/>
  <c r="D12"/>
  <c r="D11"/>
  <c r="D10"/>
  <c r="D9"/>
  <c r="D8"/>
  <c r="D7"/>
  <c r="D6"/>
  <c r="D5"/>
  <c r="D4"/>
  <c r="D3"/>
  <c r="D14" i="7"/>
  <c r="D13"/>
  <c r="D12"/>
  <c r="D11"/>
  <c r="D10"/>
  <c r="D9"/>
  <c r="D8"/>
  <c r="D7"/>
  <c r="D6"/>
  <c r="D5"/>
  <c r="D4"/>
  <c r="D3"/>
  <c r="D15" i="6"/>
  <c r="D6"/>
  <c r="D7"/>
  <c r="D8"/>
  <c r="D9"/>
  <c r="D10"/>
  <c r="D11"/>
  <c r="D12"/>
  <c r="D13"/>
  <c r="D14"/>
  <c r="D4"/>
  <c r="D5"/>
  <c r="D3"/>
  <c r="C4" i="4"/>
  <c r="C29" i="1"/>
  <c r="D15" i="8" l="1"/>
  <c r="D15" i="7"/>
</calcChain>
</file>

<file path=xl/sharedStrings.xml><?xml version="1.0" encoding="utf-8"?>
<sst xmlns="http://schemas.openxmlformats.org/spreadsheetml/2006/main" count="290" uniqueCount="139">
  <si>
    <t>DITTA</t>
  </si>
  <si>
    <t>DATA FATTURA</t>
  </si>
  <si>
    <t>IMPORTO</t>
  </si>
  <si>
    <t>RISULTATO</t>
  </si>
  <si>
    <t>ROSSI</t>
  </si>
  <si>
    <t>VERDI</t>
  </si>
  <si>
    <t>Zona di CONDIZIONE</t>
  </si>
  <si>
    <t>BIANCHI</t>
  </si>
  <si>
    <t>=DB.SOMMA</t>
  </si>
  <si>
    <t>Nominativo</t>
  </si>
  <si>
    <t>Sede</t>
  </si>
  <si>
    <t>N. residenti</t>
  </si>
  <si>
    <t>Rossi Mario</t>
  </si>
  <si>
    <t>Isernia</t>
  </si>
  <si>
    <t>D'amico Pina</t>
  </si>
  <si>
    <t>Campobasso</t>
  </si>
  <si>
    <t>Rossi Marta</t>
  </si>
  <si>
    <t>Venafro</t>
  </si>
  <si>
    <t>Fraraccio Cesare</t>
  </si>
  <si>
    <t>Roma</t>
  </si>
  <si>
    <t>Di Marzio Ugo</t>
  </si>
  <si>
    <t>Rossi Ugo</t>
  </si>
  <si>
    <t>Verdi Giovanni</t>
  </si>
  <si>
    <t>Rossi Erennio</t>
  </si>
  <si>
    <t xml:space="preserve">Scalea Roberto </t>
  </si>
  <si>
    <t>Del Buono Ugo</t>
  </si>
  <si>
    <t>Milano</t>
  </si>
  <si>
    <t>Amicone Antonio</t>
  </si>
  <si>
    <t>Verdi Antonio</t>
  </si>
  <si>
    <t>Verdi Gianni</t>
  </si>
  <si>
    <t>De Santis Anna</t>
  </si>
  <si>
    <t>Colavecchio Sandro</t>
  </si>
  <si>
    <t>De Rubertis Alida</t>
  </si>
  <si>
    <t>Del Buono Sandro</t>
  </si>
  <si>
    <t>Carsi Mario</t>
  </si>
  <si>
    <t>Cermis Ugo</t>
  </si>
  <si>
    <t>Marinelli Antonio</t>
  </si>
  <si>
    <t>De Rossi Serena</t>
  </si>
  <si>
    <t>Marini Alberto</t>
  </si>
  <si>
    <t>Milanese Dario</t>
  </si>
  <si>
    <t>Laurelli Ida</t>
  </si>
  <si>
    <t>Cirelli Luca</t>
  </si>
  <si>
    <t>Jamism Helen</t>
  </si>
  <si>
    <t>Lindsay John</t>
  </si>
  <si>
    <t>=DB.CONTA.VALORI</t>
  </si>
  <si>
    <t>Zona di condizione</t>
  </si>
  <si>
    <t>=SOMMA.SE</t>
  </si>
  <si>
    <t>Somma solo i valori MAGGIORI o UGUALI a 100</t>
  </si>
  <si>
    <t>Somma solo i valori INFERIORI a 100</t>
  </si>
  <si>
    <t>Calcola il numero di giorni trascorsi</t>
  </si>
  <si>
    <t>dal 9/11/60 ad oggi.</t>
  </si>
  <si>
    <t>=GIORNO360</t>
  </si>
  <si>
    <t>=ROMANO</t>
  </si>
  <si>
    <t>=RADQ</t>
  </si>
  <si>
    <t>=PRODOTTO(zona)</t>
  </si>
  <si>
    <t>AUTORE</t>
  </si>
  <si>
    <t>EDITORE</t>
  </si>
  <si>
    <t>TITOLO</t>
  </si>
  <si>
    <t>Hesse H.</t>
  </si>
  <si>
    <t>Newton</t>
  </si>
  <si>
    <t>Amicizia</t>
  </si>
  <si>
    <t>Dante</t>
  </si>
  <si>
    <t>Mondadori</t>
  </si>
  <si>
    <t>Divina Commedia</t>
  </si>
  <si>
    <t>Einaudi</t>
  </si>
  <si>
    <t>McVey S.</t>
  </si>
  <si>
    <t>Jackson</t>
  </si>
  <si>
    <t>Excel4</t>
  </si>
  <si>
    <t>Joyce J.</t>
  </si>
  <si>
    <t>Gente di Dublino</t>
  </si>
  <si>
    <t>Tolstoj L.</t>
  </si>
  <si>
    <t>Rizzoli</t>
  </si>
  <si>
    <t>Guerra e pace</t>
  </si>
  <si>
    <t>Saviane G.</t>
  </si>
  <si>
    <t>Il mare verticale</t>
  </si>
  <si>
    <t>Machiavelli</t>
  </si>
  <si>
    <t>Il principe</t>
  </si>
  <si>
    <t>Kafka F.</t>
  </si>
  <si>
    <t>Il processo</t>
  </si>
  <si>
    <t>Wells H.G.</t>
  </si>
  <si>
    <t>Super Ten</t>
  </si>
  <si>
    <t>L'uomo invisibile</t>
  </si>
  <si>
    <t>Burgess A.</t>
  </si>
  <si>
    <t>Editoriale Nuova</t>
  </si>
  <si>
    <t>Malesia!</t>
  </si>
  <si>
    <t>Manzoni A.</t>
  </si>
  <si>
    <t>Promessi Sposi</t>
  </si>
  <si>
    <t>Poe E.A.</t>
  </si>
  <si>
    <t>Racconti del mistero</t>
  </si>
  <si>
    <t>Dickens C.</t>
  </si>
  <si>
    <t>Racconti di Natale</t>
  </si>
  <si>
    <t>Bompiani</t>
  </si>
  <si>
    <t>Siddartha</t>
  </si>
  <si>
    <t>Kerouac J.</t>
  </si>
  <si>
    <t>Sulla strada</t>
  </si>
  <si>
    <t>Asimov</t>
  </si>
  <si>
    <t>Tutti i miei robot</t>
  </si>
  <si>
    <t>Un'arancia a orologeria</t>
  </si>
  <si>
    <t>2. Imposta in K9 una formula per il conteggio dei testi riferiti all'editore inserito in K7</t>
  </si>
  <si>
    <t>1. Imposta in E5 una formula per il conteggio dei residenti nella città inserita in D5.</t>
  </si>
  <si>
    <t>Agente</t>
  </si>
  <si>
    <t>Zona</t>
  </si>
  <si>
    <t>Importo</t>
  </si>
  <si>
    <t>Anna</t>
  </si>
  <si>
    <t>Elena</t>
  </si>
  <si>
    <t>Antonio</t>
  </si>
  <si>
    <t>Maria</t>
  </si>
  <si>
    <t>Totale Importo</t>
  </si>
  <si>
    <t>1. Imposta in E5 una formula che calcoli il Totale Importo della Ditta inserita in E11.</t>
  </si>
  <si>
    <t>2. Imposta in K7 una formula che calcoli il Totale Importo per l'Agente inserito in K10.</t>
  </si>
  <si>
    <t>Entrate</t>
  </si>
  <si>
    <t>Uscite</t>
  </si>
  <si>
    <t>Saldo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</si>
  <si>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</si>
  <si>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</si>
  <si>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</si>
  <si>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</si>
  <si>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</si>
  <si>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</si>
  <si>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</si>
  <si>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</si>
  <si>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</si>
  <si>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</si>
  <si>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</si>
  <si>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</si>
  <si>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BILANCIO 2015</t>
  </si>
  <si>
    <t>Saldo Totale</t>
  </si>
  <si>
    <t>BILANCIO 2016</t>
  </si>
  <si>
    <t>BILANCIO 2017</t>
  </si>
  <si>
    <t>Totale generale BILANCI dal 2015 al 2017</t>
  </si>
  <si>
    <t>Calcola su Foglio9 il Totale generale dei bilanci</t>
  </si>
  <si>
    <t>dal 2015 al 2017</t>
  </si>
  <si>
    <t>Definizione NOME di zona</t>
  </si>
  <si>
    <t>ENTRATE</t>
  </si>
  <si>
    <t>USCITE</t>
  </si>
  <si>
    <t>Totale ENTRATE</t>
  </si>
  <si>
    <t>Totale USCITE</t>
  </si>
  <si>
    <t>Assegna un nome di zona alle Entrate ed alle Uscite per utilizzarlo nella Tabella riepilogativa</t>
  </si>
  <si>
    <t>Tabella riepilogativa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</si>
</sst>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"/>
    <numFmt numFmtId="166" formatCode="_-[$€-2]\ * #,##0_-;\-[$€-2]\ * #,##0_-;_-[$€-2]\ * &quot;-&quot;??_-"/>
    <numFmt numFmtId="167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rgb="FF0000FF"/>
      <name val="Arial"/>
      <family val="2"/>
    </font>
    <font>
      <sz val="12"/>
      <color indexed="12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7" fillId="0" borderId="1" xfId="0" applyFont="1" applyBorder="1"/>
    <xf numFmtId="14" fontId="7" fillId="0" borderId="1" xfId="0" applyNumberFormat="1" applyFont="1" applyBorder="1"/>
    <xf numFmtId="165" fontId="6" fillId="0" borderId="1" xfId="4" applyNumberFormat="1" applyFont="1" applyBorder="1"/>
    <xf numFmtId="0" fontId="10" fillId="0" borderId="0" xfId="0" quotePrefix="1" applyFont="1"/>
    <xf numFmtId="165" fontId="0" fillId="0" borderId="0" xfId="0" applyNumberFormat="1"/>
    <xf numFmtId="0" fontId="11" fillId="4" borderId="1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6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/>
    <xf numFmtId="0" fontId="16" fillId="0" borderId="1" xfId="0" applyFont="1" applyFill="1" applyBorder="1" applyAlignment="1">
      <alignment horizontal="center"/>
    </xf>
    <xf numFmtId="166" fontId="17" fillId="0" borderId="0" xfId="4" applyNumberFormat="1" applyFont="1"/>
    <xf numFmtId="166" fontId="18" fillId="4" borderId="1" xfId="4" applyNumberFormat="1" applyFont="1" applyFill="1" applyBorder="1"/>
    <xf numFmtId="0" fontId="2" fillId="0" borderId="0" xfId="0" applyFont="1"/>
    <xf numFmtId="0" fontId="8" fillId="0" borderId="0" xfId="0" applyFont="1"/>
    <xf numFmtId="0" fontId="19" fillId="0" borderId="0" xfId="0" applyFont="1"/>
    <xf numFmtId="166" fontId="17" fillId="0" borderId="1" xfId="4" applyNumberFormat="1" applyFont="1" applyBorder="1"/>
    <xf numFmtId="14" fontId="22" fillId="0" borderId="0" xfId="0" applyNumberFormat="1" applyFont="1"/>
    <xf numFmtId="0" fontId="23" fillId="0" borderId="0" xfId="0" applyFont="1"/>
    <xf numFmtId="41" fontId="20" fillId="4" borderId="1" xfId="2" applyFont="1" applyFill="1" applyBorder="1"/>
    <xf numFmtId="0" fontId="21" fillId="0" borderId="0" xfId="0" quotePrefix="1" applyFont="1"/>
    <xf numFmtId="0" fontId="20" fillId="4" borderId="3" xfId="0" applyFont="1" applyFill="1" applyBorder="1"/>
    <xf numFmtId="0" fontId="20" fillId="4" borderId="5" xfId="0" applyFont="1" applyFill="1" applyBorder="1"/>
    <xf numFmtId="0" fontId="20" fillId="4" borderId="7" xfId="0" applyFont="1" applyFill="1" applyBorder="1"/>
    <xf numFmtId="0" fontId="24" fillId="4" borderId="3" xfId="0" applyFont="1" applyFill="1" applyBorder="1"/>
    <xf numFmtId="0" fontId="24" fillId="4" borderId="5" xfId="0" applyFont="1" applyFill="1" applyBorder="1"/>
    <xf numFmtId="0" fontId="24" fillId="4" borderId="7" xfId="0" applyFont="1" applyFill="1" applyBorder="1"/>
    <xf numFmtId="0" fontId="17" fillId="0" borderId="2" xfId="0" applyFont="1" applyBorder="1"/>
    <xf numFmtId="0" fontId="17" fillId="0" borderId="4" xfId="0" applyFont="1" applyBorder="1"/>
    <xf numFmtId="0" fontId="17" fillId="0" borderId="6" xfId="0" applyFont="1" applyBorder="1"/>
    <xf numFmtId="0" fontId="25" fillId="0" borderId="0" xfId="0" quotePrefix="1" applyFont="1"/>
    <xf numFmtId="0" fontId="17" fillId="0" borderId="1" xfId="0" applyFont="1" applyBorder="1"/>
    <xf numFmtId="167" fontId="18" fillId="4" borderId="1" xfId="1" applyNumberFormat="1" applyFont="1" applyFill="1" applyBorder="1"/>
    <xf numFmtId="0" fontId="26" fillId="0" borderId="0" xfId="0" applyFont="1"/>
    <xf numFmtId="0" fontId="27" fillId="0" borderId="0" xfId="0" applyFont="1"/>
    <xf numFmtId="0" fontId="12" fillId="0" borderId="1" xfId="0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0" fillId="0" borderId="0" xfId="0" applyFill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1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4" fillId="6" borderId="1" xfId="0" applyFont="1" applyFill="1" applyBorder="1"/>
    <xf numFmtId="0" fontId="30" fillId="0" borderId="0" xfId="0" applyFont="1"/>
    <xf numFmtId="0" fontId="29" fillId="0" borderId="0" xfId="0" applyFont="1"/>
    <xf numFmtId="0" fontId="31" fillId="0" borderId="0" xfId="0" quotePrefix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2" fillId="0" borderId="0" xfId="0" applyFont="1" applyAlignment="1">
      <alignment horizontal="center"/>
    </xf>
    <xf numFmtId="165" fontId="12" fillId="0" borderId="1" xfId="4" applyNumberFormat="1" applyFont="1" applyFill="1" applyBorder="1"/>
    <xf numFmtId="165" fontId="33" fillId="3" borderId="1" xfId="4" applyNumberFormat="1" applyFont="1" applyFill="1" applyBorder="1"/>
    <xf numFmtId="0" fontId="33" fillId="3" borderId="1" xfId="0" applyFont="1" applyFill="1" applyBorder="1" applyAlignment="1">
      <alignment horizontal="center"/>
    </xf>
    <xf numFmtId="44" fontId="34" fillId="0" borderId="0" xfId="3" applyFont="1"/>
    <xf numFmtId="0" fontId="13" fillId="0" borderId="1" xfId="0" applyFont="1" applyBorder="1" applyAlignment="1">
      <alignment horizontal="center"/>
    </xf>
    <xf numFmtId="44" fontId="26" fillId="0" borderId="0" xfId="3" applyFont="1"/>
    <xf numFmtId="44" fontId="12" fillId="0" borderId="1" xfId="3" applyFont="1" applyBorder="1"/>
    <xf numFmtId="44" fontId="12" fillId="0" borderId="1" xfId="3" applyFont="1" applyFill="1" applyBorder="1"/>
    <xf numFmtId="44" fontId="14" fillId="0" borderId="1" xfId="3" applyFont="1" applyBorder="1"/>
    <xf numFmtId="44" fontId="19" fillId="0" borderId="0" xfId="0" applyNumberFormat="1" applyFont="1"/>
    <xf numFmtId="0" fontId="34" fillId="0" borderId="0" xfId="0" applyFont="1"/>
    <xf numFmtId="0" fontId="8" fillId="0" borderId="1" xfId="0" applyFont="1" applyBorder="1"/>
    <xf numFmtId="44" fontId="26" fillId="0" borderId="1" xfId="3" applyFont="1" applyBorder="1"/>
    <xf numFmtId="0" fontId="9" fillId="0" borderId="0" xfId="0" applyFont="1"/>
    <xf numFmtId="0" fontId="13" fillId="0" borderId="9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13" fillId="0" borderId="12" xfId="0" applyFont="1" applyFill="1" applyBorder="1" applyAlignment="1">
      <alignment horizontal="left"/>
    </xf>
    <xf numFmtId="0" fontId="0" fillId="0" borderId="8" xfId="0" applyBorder="1"/>
    <xf numFmtId="0" fontId="0" fillId="0" borderId="13" xfId="0" applyBorder="1"/>
    <xf numFmtId="0" fontId="35" fillId="0" borderId="0" xfId="0" applyFont="1"/>
    <xf numFmtId="44" fontId="19" fillId="6" borderId="1" xfId="3" applyFont="1" applyFill="1" applyBorder="1"/>
    <xf numFmtId="0" fontId="19" fillId="0" borderId="1" xfId="0" applyFont="1" applyBorder="1" applyAlignment="1">
      <alignment horizontal="center"/>
    </xf>
    <xf numFmtId="44" fontId="34" fillId="3" borderId="1" xfId="3" applyFont="1" applyFill="1" applyBorder="1"/>
    <xf numFmtId="0" fontId="9" fillId="0" borderId="8" xfId="0" applyFont="1" applyBorder="1" applyAlignment="1">
      <alignment horizontal="center"/>
    </xf>
  </cellXfs>
  <cellStyles count="5">
    <cellStyle name="Euro" xfId="4"/>
    <cellStyle name="Migliaia" xfId="1" builtinId="3"/>
    <cellStyle name="Migliaia [0]" xfId="2" builtinId="6"/>
    <cellStyle name="Normale" xfId="0" builtinId="0"/>
    <cellStyle name="Valuta" xfId="3" builtinId="4"/>
  </cellStyles>
  <dxfs count="0"/>
  <tableStyles count="0" defaultTableStyle="TableStyleMedium9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657226</xdr:colOff>
      <xdr:row>5</xdr:row>
      <xdr:rowOff>38099</xdr:rowOff>
    </xdr:from>
    <xdr:to>
      <xdr:col>4</xdr:col>
      <xdr:colOff>866776</xdr:colOff>
      <xdr:row>7</xdr:row>
      <xdr:rowOff>9524</xdr:rowOff>
    </xdr:to>
    <xdr:sp macro="" textlink="">
      <xdr:nvSpPr>
        <xdr:cNvPr id="4" name="Freccia a destra 3"/>
        <xdr:cNvSpPr/>
      </xdr:nvSpPr>
      <xdr:spPr>
        <a:xfrm rot="16200000">
          <a:off x="3986213" y="1223962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704851</xdr:colOff>
      <xdr:row>11</xdr:row>
      <xdr:rowOff>66677</xdr:rowOff>
    </xdr:from>
    <xdr:to>
      <xdr:col>4</xdr:col>
      <xdr:colOff>914401</xdr:colOff>
      <xdr:row>13</xdr:row>
      <xdr:rowOff>38102</xdr:rowOff>
    </xdr:to>
    <xdr:sp macro="" textlink="">
      <xdr:nvSpPr>
        <xdr:cNvPr id="5" name="Freccia a destra 4"/>
        <xdr:cNvSpPr/>
      </xdr:nvSpPr>
      <xdr:spPr>
        <a:xfrm rot="16200000">
          <a:off x="4033838" y="2452690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509590</xdr:colOff>
      <xdr:row>5</xdr:row>
      <xdr:rowOff>100012</xdr:rowOff>
    </xdr:from>
    <xdr:to>
      <xdr:col>3</xdr:col>
      <xdr:colOff>719140</xdr:colOff>
      <xdr:row>7</xdr:row>
      <xdr:rowOff>90487</xdr:rowOff>
    </xdr:to>
    <xdr:sp macro="" textlink="">
      <xdr:nvSpPr>
        <xdr:cNvPr id="2" name="Freccia a destra 1"/>
        <xdr:cNvSpPr/>
      </xdr:nvSpPr>
      <xdr:spPr>
        <a:xfrm rot="16200000">
          <a:off x="3743327" y="1200150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714376</xdr:colOff>
      <xdr:row>5</xdr:row>
      <xdr:rowOff>104774</xdr:rowOff>
    </xdr:from>
    <xdr:to>
      <xdr:col>4</xdr:col>
      <xdr:colOff>923926</xdr:colOff>
      <xdr:row>7</xdr:row>
      <xdr:rowOff>95249</xdr:rowOff>
    </xdr:to>
    <xdr:sp macro="" textlink="">
      <xdr:nvSpPr>
        <xdr:cNvPr id="3" name="Freccia a destra 2"/>
        <xdr:cNvSpPr/>
      </xdr:nvSpPr>
      <xdr:spPr>
        <a:xfrm rot="16200000">
          <a:off x="5300663" y="1204912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11</xdr:col>
      <xdr:colOff>38100</xdr:colOff>
      <xdr:row>5</xdr:row>
      <xdr:rowOff>190500</xdr:rowOff>
    </xdr:from>
    <xdr:to>
      <xdr:col>11</xdr:col>
      <xdr:colOff>238125</xdr:colOff>
      <xdr:row>7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43575" y="752475"/>
          <a:ext cx="200025" cy="190500"/>
        </a:xfrm>
        <a:prstGeom prst="leftArrow">
          <a:avLst>
            <a:gd name="adj1" fmla="val 50000"/>
            <a:gd name="adj2" fmla="val 2625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9</xdr:row>
      <xdr:rowOff>66675</xdr:rowOff>
    </xdr:from>
    <xdr:to>
      <xdr:col>10</xdr:col>
      <xdr:colOff>581025</xdr:colOff>
      <xdr:row>10</xdr:row>
      <xdr:rowOff>133350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11649075" y="1943100"/>
          <a:ext cx="209550" cy="257175"/>
        </a:xfrm>
        <a:prstGeom prst="upArrow">
          <a:avLst>
            <a:gd name="adj1" fmla="val 50000"/>
            <a:gd name="adj2" fmla="val 30682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</xdr:colOff>
      <xdr:row>9</xdr:row>
      <xdr:rowOff>195263</xdr:rowOff>
    </xdr:from>
    <xdr:to>
      <xdr:col>2</xdr:col>
      <xdr:colOff>481012</xdr:colOff>
      <xdr:row>11</xdr:row>
      <xdr:rowOff>4763</xdr:rowOff>
    </xdr:to>
    <xdr:sp macro="" textlink="">
      <xdr:nvSpPr>
        <xdr:cNvPr id="2" name="Freccia a destra 1"/>
        <xdr:cNvSpPr/>
      </xdr:nvSpPr>
      <xdr:spPr>
        <a:xfrm rot="10800000">
          <a:off x="1538287" y="1919288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257176</xdr:colOff>
      <xdr:row>14</xdr:row>
      <xdr:rowOff>114300</xdr:rowOff>
    </xdr:from>
    <xdr:to>
      <xdr:col>8</xdr:col>
      <xdr:colOff>466726</xdr:colOff>
      <xdr:row>16</xdr:row>
      <xdr:rowOff>104775</xdr:rowOff>
    </xdr:to>
    <xdr:sp macro="" textlink="">
      <xdr:nvSpPr>
        <xdr:cNvPr id="3" name="Freccia a destra 2"/>
        <xdr:cNvSpPr/>
      </xdr:nvSpPr>
      <xdr:spPr>
        <a:xfrm rot="16200000">
          <a:off x="5262563" y="3100388"/>
          <a:ext cx="371475" cy="209550"/>
        </a:xfrm>
        <a:prstGeom prst="rightArrow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5</xdr:row>
      <xdr:rowOff>0</xdr:rowOff>
    </xdr:from>
    <xdr:to>
      <xdr:col>3</xdr:col>
      <xdr:colOff>552449</xdr:colOff>
      <xdr:row>6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90849" y="1066800"/>
          <a:ext cx="466725" cy="238125"/>
        </a:xfrm>
        <a:prstGeom prst="leftArrow">
          <a:avLst>
            <a:gd name="adj1" fmla="val 48833"/>
            <a:gd name="adj2" fmla="val 45236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E1" sqref="E1"/>
    </sheetView>
  </sheetViews>
  <sheetFormatPr defaultRowHeight="15"/>
  <cols>
    <col min="1" max="1" width="12.85546875" customWidth="1"/>
    <col min="2" max="2" width="17.7109375" customWidth="1"/>
    <col min="3" max="3" width="17.5703125" customWidth="1"/>
    <col min="4" max="4" width="3" customWidth="1"/>
    <col min="5" max="5" width="25.42578125" customWidth="1"/>
    <col min="6" max="6" width="5" customWidth="1"/>
    <col min="7" max="7" width="14.85546875" customWidth="1"/>
    <col min="8" max="8" width="15.7109375" customWidth="1"/>
    <col min="9" max="9" width="16" customWidth="1"/>
    <col min="10" max="10" width="3.85546875" customWidth="1"/>
    <col min="11" max="11" width="18.42578125" customWidth="1"/>
  </cols>
  <sheetData>
    <row r="1" spans="1:11" ht="26.25">
      <c r="A1" s="6" t="s">
        <v>8</v>
      </c>
    </row>
    <row r="2" spans="1:11">
      <c r="A2" s="49" t="s">
        <v>108</v>
      </c>
    </row>
    <row r="4" spans="1:11">
      <c r="E4" s="52" t="s">
        <v>107</v>
      </c>
      <c r="G4" s="49" t="s">
        <v>109</v>
      </c>
    </row>
    <row r="5" spans="1:11" ht="18.75">
      <c r="A5" s="1" t="s">
        <v>0</v>
      </c>
      <c r="B5" s="1" t="s">
        <v>1</v>
      </c>
      <c r="C5" s="1" t="s">
        <v>2</v>
      </c>
      <c r="D5" s="2"/>
      <c r="E5" s="55"/>
      <c r="G5" s="50"/>
      <c r="H5" s="50"/>
    </row>
    <row r="6" spans="1:11" ht="15.75">
      <c r="A6" s="3" t="s">
        <v>4</v>
      </c>
      <c r="B6" s="4">
        <v>42463</v>
      </c>
      <c r="C6" s="5">
        <v>280</v>
      </c>
      <c r="D6" s="2"/>
      <c r="G6" s="8" t="s">
        <v>100</v>
      </c>
      <c r="H6" s="8" t="s">
        <v>101</v>
      </c>
      <c r="I6" s="8" t="s">
        <v>102</v>
      </c>
      <c r="K6" s="52" t="s">
        <v>107</v>
      </c>
    </row>
    <row r="7" spans="1:11" ht="18.75">
      <c r="A7" s="3" t="s">
        <v>5</v>
      </c>
      <c r="B7" s="4">
        <v>42464</v>
      </c>
      <c r="C7" s="5">
        <v>300</v>
      </c>
      <c r="D7" s="2"/>
      <c r="E7" s="2"/>
      <c r="G7" s="39" t="s">
        <v>103</v>
      </c>
      <c r="H7" s="39" t="s">
        <v>17</v>
      </c>
      <c r="I7" s="54">
        <v>180</v>
      </c>
      <c r="K7" s="55"/>
    </row>
    <row r="8" spans="1:11" ht="15.75">
      <c r="A8" s="3" t="s">
        <v>5</v>
      </c>
      <c r="B8" s="4">
        <v>42465</v>
      </c>
      <c r="C8" s="5">
        <v>300</v>
      </c>
      <c r="D8" s="2"/>
      <c r="E8" s="53" t="s">
        <v>3</v>
      </c>
      <c r="G8" s="39" t="s">
        <v>104</v>
      </c>
      <c r="H8" s="39" t="s">
        <v>13</v>
      </c>
      <c r="I8" s="54">
        <v>280</v>
      </c>
    </row>
    <row r="9" spans="1:11" ht="15.75">
      <c r="A9" s="3" t="s">
        <v>7</v>
      </c>
      <c r="B9" s="4">
        <v>42466</v>
      </c>
      <c r="C9" s="5">
        <v>348</v>
      </c>
      <c r="D9" s="2"/>
      <c r="G9" s="39" t="s">
        <v>103</v>
      </c>
      <c r="H9" s="39" t="s">
        <v>17</v>
      </c>
      <c r="I9" s="54">
        <v>300</v>
      </c>
      <c r="K9" s="51" t="s">
        <v>100</v>
      </c>
    </row>
    <row r="10" spans="1:11" ht="18.75">
      <c r="A10" s="3" t="s">
        <v>7</v>
      </c>
      <c r="B10" s="4">
        <v>42467</v>
      </c>
      <c r="C10" s="5">
        <v>750</v>
      </c>
      <c r="D10" s="2"/>
      <c r="E10" s="51" t="s">
        <v>0</v>
      </c>
      <c r="G10" s="39" t="s">
        <v>105</v>
      </c>
      <c r="H10" s="39" t="s">
        <v>15</v>
      </c>
      <c r="I10" s="54">
        <v>750</v>
      </c>
      <c r="K10" s="56"/>
    </row>
    <row r="11" spans="1:11" ht="18.75">
      <c r="A11" s="3" t="s">
        <v>4</v>
      </c>
      <c r="B11" s="4">
        <v>42468</v>
      </c>
      <c r="C11" s="5">
        <v>800</v>
      </c>
      <c r="D11" s="2"/>
      <c r="E11" s="56"/>
      <c r="G11" s="39" t="s">
        <v>105</v>
      </c>
      <c r="H11" s="39" t="s">
        <v>19</v>
      </c>
      <c r="I11" s="54">
        <v>90</v>
      </c>
    </row>
    <row r="12" spans="1:11" ht="15.75">
      <c r="A12" s="3" t="s">
        <v>7</v>
      </c>
      <c r="B12" s="4">
        <v>42469</v>
      </c>
      <c r="C12" s="5">
        <v>1200</v>
      </c>
      <c r="D12" s="2"/>
      <c r="E12" s="2"/>
      <c r="G12" s="39" t="s">
        <v>104</v>
      </c>
      <c r="H12" s="39" t="s">
        <v>17</v>
      </c>
      <c r="I12" s="54">
        <v>800</v>
      </c>
    </row>
    <row r="13" spans="1:11" ht="15.75">
      <c r="A13" s="3" t="s">
        <v>7</v>
      </c>
      <c r="B13" s="4">
        <v>42470</v>
      </c>
      <c r="C13" s="5">
        <v>1350</v>
      </c>
      <c r="D13" s="2"/>
      <c r="E13" s="2"/>
      <c r="G13" s="39" t="s">
        <v>106</v>
      </c>
      <c r="H13" s="39" t="s">
        <v>13</v>
      </c>
      <c r="I13" s="54">
        <v>1300</v>
      </c>
    </row>
    <row r="14" spans="1:11" ht="15.75">
      <c r="A14" s="3" t="s">
        <v>4</v>
      </c>
      <c r="B14" s="4">
        <v>42471</v>
      </c>
      <c r="C14" s="5">
        <v>1780</v>
      </c>
      <c r="D14" s="2"/>
      <c r="E14" s="53" t="s">
        <v>45</v>
      </c>
      <c r="G14" s="39" t="s">
        <v>105</v>
      </c>
      <c r="H14" s="39" t="s">
        <v>19</v>
      </c>
      <c r="I14" s="54">
        <v>800</v>
      </c>
    </row>
    <row r="15" spans="1:11" ht="15.75">
      <c r="A15" s="3" t="s">
        <v>7</v>
      </c>
      <c r="B15" s="4">
        <v>42472</v>
      </c>
      <c r="C15" s="5">
        <v>2000</v>
      </c>
      <c r="D15" s="2"/>
      <c r="E15" s="2"/>
      <c r="G15" s="39" t="s">
        <v>104</v>
      </c>
      <c r="H15" s="39" t="s">
        <v>19</v>
      </c>
      <c r="I15" s="54">
        <v>1200</v>
      </c>
    </row>
    <row r="16" spans="1:11" ht="15.75">
      <c r="A16" s="3" t="s">
        <v>4</v>
      </c>
      <c r="B16" s="4">
        <v>42473</v>
      </c>
      <c r="C16" s="5">
        <v>2345</v>
      </c>
      <c r="D16" s="2"/>
      <c r="E16" s="2"/>
      <c r="G16" s="39" t="s">
        <v>103</v>
      </c>
      <c r="H16" s="39" t="s">
        <v>19</v>
      </c>
      <c r="I16" s="54">
        <v>2500</v>
      </c>
    </row>
    <row r="17" spans="1:9" ht="15.75">
      <c r="A17" s="3" t="s">
        <v>4</v>
      </c>
      <c r="B17" s="4">
        <v>42474</v>
      </c>
      <c r="C17" s="5">
        <v>2500</v>
      </c>
      <c r="D17" s="2"/>
      <c r="E17" s="2"/>
      <c r="G17" s="39" t="s">
        <v>106</v>
      </c>
      <c r="H17" s="39" t="s">
        <v>26</v>
      </c>
      <c r="I17" s="54">
        <v>4000</v>
      </c>
    </row>
    <row r="18" spans="1:9" ht="15.75">
      <c r="A18" s="3" t="s">
        <v>4</v>
      </c>
      <c r="B18" s="4">
        <v>42475</v>
      </c>
      <c r="C18" s="5">
        <v>2980</v>
      </c>
      <c r="D18" s="2"/>
      <c r="E18" s="2"/>
      <c r="G18" s="39" t="s">
        <v>106</v>
      </c>
      <c r="H18" s="39" t="s">
        <v>13</v>
      </c>
      <c r="I18" s="54">
        <v>2500</v>
      </c>
    </row>
    <row r="19" spans="1:9" ht="15.75">
      <c r="A19" s="3" t="s">
        <v>5</v>
      </c>
      <c r="B19" s="4">
        <v>42476</v>
      </c>
      <c r="C19" s="5">
        <v>3450</v>
      </c>
      <c r="D19" s="2"/>
      <c r="E19" s="2"/>
      <c r="G19" s="39" t="s">
        <v>106</v>
      </c>
      <c r="H19" s="39" t="s">
        <v>15</v>
      </c>
      <c r="I19" s="54">
        <v>2980</v>
      </c>
    </row>
    <row r="20" spans="1:9" ht="15.75">
      <c r="A20" s="3" t="s">
        <v>4</v>
      </c>
      <c r="B20" s="4">
        <v>42477</v>
      </c>
      <c r="C20" s="5">
        <v>3490</v>
      </c>
      <c r="D20" s="2"/>
      <c r="E20" s="2"/>
      <c r="F20" s="2"/>
      <c r="G20" s="39" t="s">
        <v>103</v>
      </c>
      <c r="H20" s="39" t="s">
        <v>15</v>
      </c>
      <c r="I20" s="54">
        <v>3800</v>
      </c>
    </row>
    <row r="21" spans="1:9" ht="15.75">
      <c r="A21" s="3" t="s">
        <v>7</v>
      </c>
      <c r="B21" s="4">
        <v>42478</v>
      </c>
      <c r="C21" s="5">
        <v>3800</v>
      </c>
      <c r="D21" s="2"/>
      <c r="E21" s="2"/>
      <c r="F21" s="2"/>
      <c r="G21" s="39" t="s">
        <v>103</v>
      </c>
      <c r="H21" s="39" t="s">
        <v>13</v>
      </c>
      <c r="I21" s="54">
        <v>4000</v>
      </c>
    </row>
    <row r="22" spans="1:9" ht="15.75">
      <c r="A22" s="3" t="s">
        <v>7</v>
      </c>
      <c r="B22" s="4">
        <v>42479</v>
      </c>
      <c r="C22" s="5">
        <v>4000</v>
      </c>
      <c r="D22" s="2"/>
      <c r="E22" s="2"/>
      <c r="F22" s="2"/>
      <c r="G22" s="39" t="s">
        <v>103</v>
      </c>
      <c r="H22" s="39" t="s">
        <v>15</v>
      </c>
      <c r="I22" s="54">
        <v>5000</v>
      </c>
    </row>
    <row r="23" spans="1:9" ht="15.75">
      <c r="A23" s="3" t="s">
        <v>5</v>
      </c>
      <c r="B23" s="4">
        <v>42480</v>
      </c>
      <c r="C23" s="5">
        <v>4350</v>
      </c>
      <c r="D23" s="2"/>
      <c r="E23" s="2"/>
      <c r="F23" s="2"/>
      <c r="G23" s="39" t="s">
        <v>106</v>
      </c>
      <c r="H23" s="39" t="s">
        <v>17</v>
      </c>
      <c r="I23" s="54">
        <v>4560</v>
      </c>
    </row>
    <row r="24" spans="1:9" ht="15.75">
      <c r="A24" s="3" t="s">
        <v>5</v>
      </c>
      <c r="B24" s="4">
        <v>42481</v>
      </c>
      <c r="C24" s="5">
        <v>5000</v>
      </c>
      <c r="D24" s="2"/>
      <c r="E24" s="2"/>
      <c r="F24" s="2"/>
      <c r="G24" s="39" t="s">
        <v>103</v>
      </c>
      <c r="H24" s="39" t="s">
        <v>17</v>
      </c>
      <c r="I24" s="54">
        <v>5780</v>
      </c>
    </row>
    <row r="25" spans="1:9" ht="15.75">
      <c r="A25" s="3" t="s">
        <v>5</v>
      </c>
      <c r="B25" s="4">
        <v>42482</v>
      </c>
      <c r="C25" s="5">
        <v>12000</v>
      </c>
      <c r="D25" s="2"/>
      <c r="E25" s="2"/>
      <c r="F25" s="2"/>
      <c r="G25" s="39" t="s">
        <v>105</v>
      </c>
      <c r="H25" s="39" t="s">
        <v>19</v>
      </c>
      <c r="I25" s="54">
        <v>9000</v>
      </c>
    </row>
    <row r="26" spans="1:9" ht="15.75">
      <c r="A26" s="3" t="s">
        <v>7</v>
      </c>
      <c r="B26" s="4">
        <v>42483</v>
      </c>
      <c r="C26" s="5">
        <v>348</v>
      </c>
      <c r="D26" s="2"/>
      <c r="E26" s="2"/>
      <c r="F26" s="2"/>
      <c r="G26" s="39" t="s">
        <v>104</v>
      </c>
      <c r="H26" s="39" t="s">
        <v>26</v>
      </c>
      <c r="I26" s="54">
        <v>10000</v>
      </c>
    </row>
    <row r="27" spans="1:9" ht="15.75">
      <c r="A27" s="3" t="s">
        <v>4</v>
      </c>
      <c r="B27" s="4">
        <v>42484</v>
      </c>
      <c r="C27" s="5">
        <v>3490</v>
      </c>
      <c r="D27" s="2"/>
      <c r="E27" s="2"/>
      <c r="F27" s="2"/>
    </row>
    <row r="28" spans="1:9" ht="15.75">
      <c r="A28" s="3" t="s">
        <v>5</v>
      </c>
      <c r="B28" s="4">
        <v>42485</v>
      </c>
      <c r="C28" s="5">
        <v>300</v>
      </c>
      <c r="D28" s="2"/>
      <c r="E28" s="2"/>
      <c r="F28" s="2"/>
    </row>
    <row r="29" spans="1:9">
      <c r="C29" s="7">
        <f>SUM(C6:C28)</f>
        <v>57161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H11" sqref="H11"/>
    </sheetView>
  </sheetViews>
  <sheetFormatPr defaultRowHeight="15"/>
  <cols>
    <col min="2" max="2" width="16.28515625" customWidth="1"/>
    <col min="3" max="3" width="14.42578125" customWidth="1"/>
    <col min="4" max="4" width="6.7109375" customWidth="1"/>
    <col min="5" max="5" width="18.42578125" customWidth="1"/>
    <col min="6" max="6" width="14.5703125" customWidth="1"/>
  </cols>
  <sheetData>
    <row r="1" spans="1:6" ht="23.25">
      <c r="A1" s="74" t="s">
        <v>132</v>
      </c>
    </row>
    <row r="2" spans="1:6" ht="15.75">
      <c r="A2" s="18" t="s">
        <v>137</v>
      </c>
    </row>
    <row r="4" spans="1:6" ht="15.75">
      <c r="B4" s="76" t="s">
        <v>133</v>
      </c>
      <c r="C4" s="76" t="s">
        <v>134</v>
      </c>
      <c r="D4" s="64"/>
    </row>
    <row r="5" spans="1:6" ht="15.75">
      <c r="B5" s="77">
        <v>1200</v>
      </c>
      <c r="C5" s="77">
        <v>700</v>
      </c>
      <c r="D5" s="64"/>
    </row>
    <row r="6" spans="1:6" ht="18.75">
      <c r="B6" s="77">
        <v>1900</v>
      </c>
      <c r="C6" s="77">
        <v>480</v>
      </c>
      <c r="D6" s="64"/>
      <c r="E6" s="37" t="s">
        <v>138</v>
      </c>
    </row>
    <row r="7" spans="1:6" ht="15.75">
      <c r="B7" s="77">
        <v>890</v>
      </c>
      <c r="C7" s="77">
        <v>780</v>
      </c>
      <c r="D7" s="64"/>
      <c r="E7" s="65" t="s">
        <v>135</v>
      </c>
      <c r="F7" s="75"/>
    </row>
    <row r="8" spans="1:6" ht="15.75">
      <c r="B8" s="77">
        <v>1230</v>
      </c>
      <c r="C8" s="77">
        <v>125</v>
      </c>
      <c r="D8" s="64"/>
      <c r="E8" s="65" t="s">
        <v>136</v>
      </c>
      <c r="F8" s="75"/>
    </row>
    <row r="9" spans="1:6" ht="15.75">
      <c r="B9" s="77">
        <v>2500</v>
      </c>
      <c r="C9" s="77">
        <v>2000</v>
      </c>
      <c r="D9" s="64"/>
      <c r="E9" s="64"/>
    </row>
    <row r="10" spans="1:6" ht="15.75">
      <c r="B10" s="57"/>
      <c r="C10" s="57"/>
      <c r="D10" s="64"/>
      <c r="E10" s="64"/>
    </row>
    <row r="11" spans="1:6" ht="15.75">
      <c r="B11" s="64"/>
      <c r="C11" s="64"/>
      <c r="D11" s="64"/>
      <c r="E11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D18" sqref="D18"/>
    </sheetView>
  </sheetViews>
  <sheetFormatPr defaultRowHeight="15"/>
  <cols>
    <col min="1" max="1" width="26.42578125" customWidth="1"/>
    <col min="2" max="2" width="18.28515625" customWidth="1"/>
    <col min="3" max="3" width="3.140625" customWidth="1"/>
    <col min="4" max="4" width="20.140625" customWidth="1"/>
    <col min="5" max="5" width="18.28515625" customWidth="1"/>
    <col min="6" max="6" width="3.5703125" customWidth="1"/>
    <col min="7" max="7" width="24.5703125" customWidth="1"/>
    <col min="8" max="8" width="18.140625" bestFit="1" customWidth="1"/>
    <col min="9" max="9" width="24.85546875" bestFit="1" customWidth="1"/>
    <col min="10" max="10" width="2.42578125" customWidth="1"/>
    <col min="11" max="11" width="17.5703125" customWidth="1"/>
    <col min="12" max="12" width="5.42578125" customWidth="1"/>
    <col min="13" max="13" width="19.85546875" bestFit="1" customWidth="1"/>
  </cols>
  <sheetData>
    <row r="1" spans="1:13" ht="26.25">
      <c r="A1" s="6" t="s">
        <v>44</v>
      </c>
    </row>
    <row r="2" spans="1:13">
      <c r="A2" s="48" t="s">
        <v>99</v>
      </c>
    </row>
    <row r="3" spans="1:13">
      <c r="G3" s="48" t="s">
        <v>98</v>
      </c>
      <c r="H3" s="38"/>
      <c r="I3" s="38"/>
      <c r="J3" s="38"/>
    </row>
    <row r="4" spans="1:13">
      <c r="A4" s="12" t="s">
        <v>9</v>
      </c>
      <c r="B4" s="12" t="s">
        <v>10</v>
      </c>
      <c r="C4" s="13"/>
      <c r="D4" s="14" t="s">
        <v>10</v>
      </c>
      <c r="E4" s="14" t="s">
        <v>11</v>
      </c>
      <c r="G4" s="38"/>
      <c r="H4" s="38"/>
      <c r="I4" s="38"/>
      <c r="J4" s="38"/>
    </row>
    <row r="5" spans="1:13" ht="15.75">
      <c r="A5" s="10" t="s">
        <v>12</v>
      </c>
      <c r="B5" s="10" t="s">
        <v>13</v>
      </c>
      <c r="C5" s="9"/>
      <c r="D5" s="43"/>
      <c r="E5" s="44"/>
      <c r="G5" s="45" t="s">
        <v>55</v>
      </c>
      <c r="H5" s="45" t="s">
        <v>56</v>
      </c>
      <c r="I5" s="45" t="s">
        <v>57</v>
      </c>
      <c r="J5" s="38"/>
    </row>
    <row r="6" spans="1:13">
      <c r="A6" s="10" t="s">
        <v>14</v>
      </c>
      <c r="B6" s="10" t="s">
        <v>15</v>
      </c>
      <c r="C6" s="9"/>
      <c r="D6" s="9"/>
      <c r="E6" s="9"/>
      <c r="G6" s="39" t="s">
        <v>58</v>
      </c>
      <c r="H6" s="39" t="s">
        <v>59</v>
      </c>
      <c r="I6" s="39" t="s">
        <v>60</v>
      </c>
      <c r="J6" s="38"/>
      <c r="K6" s="45" t="s">
        <v>56</v>
      </c>
    </row>
    <row r="7" spans="1:13">
      <c r="A7" s="10" t="s">
        <v>16</v>
      </c>
      <c r="B7" s="10" t="s">
        <v>17</v>
      </c>
      <c r="C7" s="9"/>
      <c r="D7" s="9"/>
      <c r="E7" s="9"/>
      <c r="G7" s="39" t="s">
        <v>61</v>
      </c>
      <c r="H7" s="39" t="s">
        <v>62</v>
      </c>
      <c r="I7" s="39" t="s">
        <v>63</v>
      </c>
      <c r="J7" s="38"/>
      <c r="K7" s="46"/>
      <c r="M7" s="40" t="s">
        <v>6</v>
      </c>
    </row>
    <row r="8" spans="1:13">
      <c r="A8" s="10" t="s">
        <v>18</v>
      </c>
      <c r="B8" s="10" t="s">
        <v>19</v>
      </c>
      <c r="C8" s="9"/>
      <c r="D8" s="9"/>
      <c r="E8" s="9"/>
      <c r="G8" s="39" t="s">
        <v>61</v>
      </c>
      <c r="H8" s="39" t="s">
        <v>64</v>
      </c>
      <c r="I8" s="39" t="s">
        <v>63</v>
      </c>
      <c r="J8" s="38"/>
      <c r="K8" s="42"/>
      <c r="M8" s="40"/>
    </row>
    <row r="9" spans="1:13" ht="15.75">
      <c r="A9" s="10" t="s">
        <v>20</v>
      </c>
      <c r="B9" s="10" t="s">
        <v>13</v>
      </c>
      <c r="C9" s="9"/>
      <c r="D9" s="9" t="s">
        <v>45</v>
      </c>
      <c r="E9" s="11" t="s">
        <v>3</v>
      </c>
      <c r="G9" s="39" t="s">
        <v>61</v>
      </c>
      <c r="H9" s="39" t="s">
        <v>62</v>
      </c>
      <c r="I9" s="39" t="s">
        <v>63</v>
      </c>
      <c r="J9" s="38"/>
      <c r="K9" s="47"/>
    </row>
    <row r="10" spans="1:13">
      <c r="A10" s="10" t="s">
        <v>21</v>
      </c>
      <c r="B10" s="10" t="s">
        <v>19</v>
      </c>
      <c r="C10" s="9"/>
      <c r="D10" s="9"/>
      <c r="E10" s="9"/>
      <c r="G10" s="39" t="s">
        <v>65</v>
      </c>
      <c r="H10" s="39" t="s">
        <v>66</v>
      </c>
      <c r="I10" s="39" t="s">
        <v>67</v>
      </c>
      <c r="J10" s="38"/>
      <c r="K10" s="42"/>
    </row>
    <row r="11" spans="1:13">
      <c r="A11" s="10" t="s">
        <v>22</v>
      </c>
      <c r="B11" s="10" t="s">
        <v>13</v>
      </c>
      <c r="C11" s="9"/>
      <c r="D11" s="9"/>
      <c r="E11" s="9"/>
      <c r="G11" s="39" t="s">
        <v>68</v>
      </c>
      <c r="H11" s="39" t="s">
        <v>59</v>
      </c>
      <c r="I11" s="39" t="s">
        <v>69</v>
      </c>
      <c r="J11" s="38"/>
    </row>
    <row r="12" spans="1:13">
      <c r="A12" s="10" t="s">
        <v>23</v>
      </c>
      <c r="B12" s="10" t="s">
        <v>19</v>
      </c>
      <c r="C12" s="9"/>
      <c r="D12" s="9"/>
      <c r="E12" s="9"/>
      <c r="G12" s="39" t="s">
        <v>70</v>
      </c>
      <c r="H12" s="39" t="s">
        <v>71</v>
      </c>
      <c r="I12" s="39" t="s">
        <v>72</v>
      </c>
      <c r="J12" s="38"/>
      <c r="K12" s="41" t="s">
        <v>3</v>
      </c>
    </row>
    <row r="13" spans="1:13">
      <c r="A13" s="10" t="s">
        <v>24</v>
      </c>
      <c r="B13" s="10" t="s">
        <v>15</v>
      </c>
      <c r="C13" s="9"/>
      <c r="D13" s="9"/>
      <c r="E13" s="9"/>
      <c r="G13" s="39" t="s">
        <v>70</v>
      </c>
      <c r="H13" s="39" t="s">
        <v>71</v>
      </c>
      <c r="I13" s="39" t="s">
        <v>72</v>
      </c>
      <c r="J13" s="38"/>
    </row>
    <row r="14" spans="1:13">
      <c r="A14" s="10" t="s">
        <v>25</v>
      </c>
      <c r="B14" s="10" t="s">
        <v>26</v>
      </c>
      <c r="C14" s="9"/>
      <c r="D14" s="9"/>
      <c r="E14" s="9"/>
      <c r="G14" s="39" t="s">
        <v>70</v>
      </c>
      <c r="H14" s="39" t="s">
        <v>71</v>
      </c>
      <c r="I14" s="39" t="s">
        <v>72</v>
      </c>
      <c r="J14" s="38"/>
    </row>
    <row r="15" spans="1:13">
      <c r="A15" s="10" t="s">
        <v>27</v>
      </c>
      <c r="B15" s="10" t="s">
        <v>15</v>
      </c>
      <c r="C15" s="9"/>
      <c r="D15" s="9"/>
      <c r="E15" s="9"/>
      <c r="G15" s="39" t="s">
        <v>73</v>
      </c>
      <c r="H15" s="39" t="s">
        <v>59</v>
      </c>
      <c r="I15" s="39" t="s">
        <v>74</v>
      </c>
      <c r="J15" s="38"/>
    </row>
    <row r="16" spans="1:13">
      <c r="A16" s="10" t="s">
        <v>28</v>
      </c>
      <c r="B16" s="10" t="s">
        <v>15</v>
      </c>
      <c r="C16" s="9"/>
      <c r="D16" s="9"/>
      <c r="E16" s="9"/>
      <c r="G16" s="39" t="s">
        <v>75</v>
      </c>
      <c r="H16" s="39" t="s">
        <v>71</v>
      </c>
      <c r="I16" s="39" t="s">
        <v>76</v>
      </c>
      <c r="J16" s="38"/>
    </row>
    <row r="17" spans="1:10">
      <c r="A17" s="10" t="s">
        <v>29</v>
      </c>
      <c r="B17" s="10" t="s">
        <v>13</v>
      </c>
      <c r="C17" s="9"/>
      <c r="D17" s="9"/>
      <c r="E17" s="9"/>
      <c r="G17" s="39" t="s">
        <v>77</v>
      </c>
      <c r="H17" s="39" t="s">
        <v>59</v>
      </c>
      <c r="I17" s="39" t="s">
        <v>78</v>
      </c>
      <c r="J17" s="38"/>
    </row>
    <row r="18" spans="1:10">
      <c r="A18" s="10" t="s">
        <v>30</v>
      </c>
      <c r="B18" s="10" t="s">
        <v>13</v>
      </c>
      <c r="C18" s="9"/>
      <c r="D18" s="9"/>
      <c r="E18" s="9"/>
      <c r="G18" s="39" t="s">
        <v>79</v>
      </c>
      <c r="H18" s="39" t="s">
        <v>80</v>
      </c>
      <c r="I18" s="39" t="s">
        <v>81</v>
      </c>
      <c r="J18" s="38"/>
    </row>
    <row r="19" spans="1:10">
      <c r="A19" s="10" t="s">
        <v>31</v>
      </c>
      <c r="B19" s="10" t="s">
        <v>26</v>
      </c>
      <c r="C19" s="9"/>
      <c r="D19" s="9"/>
      <c r="E19" s="9"/>
      <c r="G19" s="39" t="s">
        <v>82</v>
      </c>
      <c r="H19" s="39" t="s">
        <v>83</v>
      </c>
      <c r="I19" s="39" t="s">
        <v>84</v>
      </c>
      <c r="J19" s="38"/>
    </row>
    <row r="20" spans="1:10">
      <c r="A20" s="10" t="s">
        <v>32</v>
      </c>
      <c r="B20" s="10" t="s">
        <v>26</v>
      </c>
      <c r="C20" s="9"/>
      <c r="D20" s="9"/>
      <c r="E20" s="9"/>
      <c r="G20" s="39" t="s">
        <v>85</v>
      </c>
      <c r="H20" s="39" t="s">
        <v>64</v>
      </c>
      <c r="I20" s="39" t="s">
        <v>86</v>
      </c>
      <c r="J20" s="38"/>
    </row>
    <row r="21" spans="1:10">
      <c r="A21" s="10" t="s">
        <v>33</v>
      </c>
      <c r="B21" s="10" t="s">
        <v>13</v>
      </c>
      <c r="C21" s="9"/>
      <c r="D21" s="9"/>
      <c r="E21" s="9"/>
      <c r="G21" s="39" t="s">
        <v>87</v>
      </c>
      <c r="H21" s="39" t="s">
        <v>64</v>
      </c>
      <c r="I21" s="39" t="s">
        <v>88</v>
      </c>
      <c r="J21" s="38"/>
    </row>
    <row r="22" spans="1:10">
      <c r="A22" s="10" t="s">
        <v>34</v>
      </c>
      <c r="B22" s="10" t="s">
        <v>15</v>
      </c>
      <c r="C22" s="9"/>
      <c r="D22" s="9"/>
      <c r="E22" s="9"/>
      <c r="G22" s="39" t="s">
        <v>87</v>
      </c>
      <c r="H22" s="39" t="s">
        <v>64</v>
      </c>
      <c r="I22" s="39" t="s">
        <v>88</v>
      </c>
      <c r="J22" s="38"/>
    </row>
    <row r="23" spans="1:10">
      <c r="A23" s="10" t="s">
        <v>35</v>
      </c>
      <c r="B23" s="10" t="s">
        <v>19</v>
      </c>
      <c r="C23" s="9"/>
      <c r="D23" s="9"/>
      <c r="E23" s="9"/>
      <c r="G23" s="39" t="s">
        <v>89</v>
      </c>
      <c r="H23" s="39" t="s">
        <v>64</v>
      </c>
      <c r="I23" s="39" t="s">
        <v>90</v>
      </c>
      <c r="J23" s="38"/>
    </row>
    <row r="24" spans="1:10">
      <c r="A24" s="10" t="s">
        <v>36</v>
      </c>
      <c r="B24" s="10" t="s">
        <v>17</v>
      </c>
      <c r="C24" s="9"/>
      <c r="D24" s="9"/>
      <c r="E24" s="9"/>
      <c r="G24" s="39" t="s">
        <v>89</v>
      </c>
      <c r="H24" s="39" t="s">
        <v>64</v>
      </c>
      <c r="I24" s="39" t="s">
        <v>90</v>
      </c>
      <c r="J24" s="38"/>
    </row>
    <row r="25" spans="1:10">
      <c r="A25" s="10" t="s">
        <v>37</v>
      </c>
      <c r="B25" s="10" t="s">
        <v>13</v>
      </c>
      <c r="C25" s="9"/>
      <c r="D25" s="9"/>
      <c r="E25" s="9"/>
      <c r="G25" s="39" t="s">
        <v>58</v>
      </c>
      <c r="H25" s="39" t="s">
        <v>91</v>
      </c>
      <c r="I25" s="39" t="s">
        <v>92</v>
      </c>
      <c r="J25" s="38"/>
    </row>
    <row r="26" spans="1:10">
      <c r="A26" s="10" t="s">
        <v>38</v>
      </c>
      <c r="B26" s="10" t="s">
        <v>26</v>
      </c>
      <c r="G26" s="39" t="s">
        <v>93</v>
      </c>
      <c r="H26" s="39" t="s">
        <v>64</v>
      </c>
      <c r="I26" s="39" t="s">
        <v>94</v>
      </c>
      <c r="J26" s="38"/>
    </row>
    <row r="27" spans="1:10">
      <c r="A27" s="10" t="s">
        <v>39</v>
      </c>
      <c r="B27" s="10" t="s">
        <v>26</v>
      </c>
      <c r="G27" s="39" t="s">
        <v>95</v>
      </c>
      <c r="H27" s="39" t="s">
        <v>71</v>
      </c>
      <c r="I27" s="39" t="s">
        <v>96</v>
      </c>
      <c r="J27" s="38"/>
    </row>
    <row r="28" spans="1:10">
      <c r="A28" s="10" t="s">
        <v>40</v>
      </c>
      <c r="B28" s="10" t="s">
        <v>13</v>
      </c>
      <c r="G28" s="39" t="s">
        <v>82</v>
      </c>
      <c r="H28" s="39" t="s">
        <v>62</v>
      </c>
      <c r="I28" s="39" t="s">
        <v>97</v>
      </c>
      <c r="J28" s="38"/>
    </row>
    <row r="29" spans="1:10">
      <c r="A29" s="10" t="s">
        <v>41</v>
      </c>
      <c r="B29" s="10" t="s">
        <v>15</v>
      </c>
      <c r="G29" s="38"/>
      <c r="H29" s="38"/>
      <c r="I29" s="38"/>
      <c r="J29" s="38"/>
    </row>
    <row r="30" spans="1:10">
      <c r="A30" s="10" t="s">
        <v>42</v>
      </c>
      <c r="B30" s="10" t="s">
        <v>19</v>
      </c>
      <c r="G30" s="38"/>
      <c r="H30" s="38"/>
      <c r="I30" s="38"/>
      <c r="J30" s="38"/>
    </row>
    <row r="31" spans="1:10">
      <c r="A31" s="10" t="s">
        <v>43</v>
      </c>
      <c r="B31" s="10" t="s">
        <v>19</v>
      </c>
      <c r="G31" s="38"/>
      <c r="H31" s="38"/>
      <c r="I31" s="38"/>
      <c r="J31" s="38"/>
    </row>
    <row r="32" spans="1:10">
      <c r="G32" s="38"/>
      <c r="H32" s="38"/>
      <c r="I32" s="38"/>
      <c r="J32" s="38"/>
    </row>
    <row r="33" spans="7:10">
      <c r="G33" s="38"/>
      <c r="H33" s="38"/>
      <c r="I33" s="38"/>
      <c r="J33" s="38"/>
    </row>
    <row r="34" spans="7:10">
      <c r="G34" s="38"/>
      <c r="H34" s="38"/>
      <c r="I34" s="38"/>
      <c r="J34" s="38"/>
    </row>
    <row r="35" spans="7:10">
      <c r="G35" s="38"/>
      <c r="H35" s="38"/>
      <c r="I35" s="38"/>
      <c r="J35" s="38"/>
    </row>
    <row r="36" spans="7:10">
      <c r="G36" s="38"/>
      <c r="H36" s="38"/>
      <c r="I36" s="38"/>
      <c r="J36" s="38"/>
    </row>
    <row r="37" spans="7:10">
      <c r="G37" s="38"/>
      <c r="H37" s="38"/>
      <c r="I37" s="38"/>
      <c r="J37" s="38"/>
    </row>
    <row r="38" spans="7:10">
      <c r="G38" s="38"/>
      <c r="H38" s="38"/>
      <c r="I38" s="38"/>
      <c r="J38" s="38"/>
    </row>
    <row r="39" spans="7:10">
      <c r="G39" s="38"/>
      <c r="H39" s="38"/>
      <c r="I39" s="38"/>
      <c r="J39" s="38"/>
    </row>
    <row r="40" spans="7:10">
      <c r="G40" s="38"/>
      <c r="H40" s="38"/>
      <c r="I40" s="38"/>
      <c r="J40" s="38"/>
    </row>
    <row r="41" spans="7:10">
      <c r="G41" s="38"/>
      <c r="H41" s="38"/>
      <c r="I41" s="38"/>
      <c r="J41" s="38"/>
    </row>
    <row r="42" spans="7:10">
      <c r="G42" s="38"/>
      <c r="H42" s="38"/>
      <c r="I42" s="38"/>
      <c r="J42" s="38"/>
    </row>
    <row r="43" spans="7:10">
      <c r="G43" s="38"/>
      <c r="H43" s="38"/>
      <c r="I43" s="38"/>
      <c r="J43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1" sqref="F1"/>
    </sheetView>
  </sheetViews>
  <sheetFormatPr defaultRowHeight="15"/>
  <cols>
    <col min="2" max="2" width="12.28515625" customWidth="1"/>
    <col min="9" max="9" width="11.7109375" customWidth="1"/>
  </cols>
  <sheetData>
    <row r="1" spans="1:9" ht="26.25">
      <c r="A1" s="6" t="s">
        <v>46</v>
      </c>
    </row>
    <row r="3" spans="1:9" ht="15.75">
      <c r="B3" s="15">
        <v>500</v>
      </c>
    </row>
    <row r="4" spans="1:9" ht="15.75">
      <c r="B4" s="15">
        <v>300</v>
      </c>
    </row>
    <row r="5" spans="1:9" ht="15.75">
      <c r="B5" s="15">
        <v>20</v>
      </c>
    </row>
    <row r="6" spans="1:9" ht="15.75">
      <c r="B6" s="15">
        <v>5</v>
      </c>
    </row>
    <row r="7" spans="1:9" ht="15.75">
      <c r="B7" s="15">
        <v>25</v>
      </c>
    </row>
    <row r="8" spans="1:9" ht="15.75">
      <c r="B8" s="15">
        <v>10</v>
      </c>
    </row>
    <row r="9" spans="1:9" ht="15.75">
      <c r="B9" s="15">
        <v>100</v>
      </c>
    </row>
    <row r="10" spans="1:9" ht="15.75">
      <c r="B10" s="15">
        <v>70</v>
      </c>
    </row>
    <row r="11" spans="1:9" ht="15.75">
      <c r="B11" s="16"/>
      <c r="D11" s="19" t="s">
        <v>47</v>
      </c>
    </row>
    <row r="14" spans="1:9" ht="15.75">
      <c r="C14" s="20">
        <v>10</v>
      </c>
      <c r="D14" s="20">
        <v>20</v>
      </c>
      <c r="E14" s="20">
        <v>300</v>
      </c>
      <c r="F14" s="20">
        <v>700</v>
      </c>
      <c r="G14" s="20">
        <v>250</v>
      </c>
      <c r="H14" s="20">
        <v>30</v>
      </c>
      <c r="I14" s="16"/>
    </row>
    <row r="18" spans="7:7" ht="15.75">
      <c r="G18" s="19" t="s">
        <v>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F1" sqref="F1"/>
    </sheetView>
  </sheetViews>
  <sheetFormatPr defaultRowHeight="15"/>
  <cols>
    <col min="1" max="1" width="19.5703125" customWidth="1"/>
    <col min="2" max="2" width="3.7109375" customWidth="1"/>
    <col min="3" max="3" width="16.7109375" customWidth="1"/>
  </cols>
  <sheetData>
    <row r="1" spans="1:9" ht="18">
      <c r="A1" s="24" t="s">
        <v>51</v>
      </c>
    </row>
    <row r="4" spans="1:9" ht="18">
      <c r="A4" s="21">
        <v>22229</v>
      </c>
      <c r="B4" s="22"/>
      <c r="C4" s="21">
        <f ca="1">NOW()</f>
        <v>43285.730044791664</v>
      </c>
      <c r="D4" s="22"/>
      <c r="E4" s="22"/>
      <c r="F4" s="22"/>
      <c r="G4" s="22"/>
      <c r="H4" s="22"/>
      <c r="I4" s="22"/>
    </row>
    <row r="5" spans="1:9" ht="18">
      <c r="A5" s="22"/>
      <c r="B5" s="22"/>
      <c r="C5" s="22"/>
      <c r="D5" s="22"/>
      <c r="E5" s="22"/>
      <c r="F5" s="22"/>
      <c r="G5" s="22"/>
      <c r="H5" s="22"/>
      <c r="I5" s="22"/>
    </row>
    <row r="6" spans="1:9" ht="18.75">
      <c r="A6" s="22"/>
      <c r="B6" s="22"/>
      <c r="C6" s="23"/>
      <c r="D6" s="22"/>
      <c r="E6" s="37" t="s">
        <v>49</v>
      </c>
      <c r="F6" s="17"/>
      <c r="G6" s="17"/>
      <c r="H6" s="17"/>
    </row>
    <row r="7" spans="1:9" ht="18.75">
      <c r="A7" s="22"/>
      <c r="B7" s="22"/>
      <c r="C7" s="22"/>
      <c r="D7" s="22"/>
      <c r="E7" s="37" t="s">
        <v>50</v>
      </c>
      <c r="F7" s="17"/>
      <c r="G7" s="17"/>
      <c r="H7" s="17"/>
    </row>
    <row r="8" spans="1:9" ht="18">
      <c r="A8" s="22"/>
      <c r="B8" s="22"/>
      <c r="C8" s="22"/>
      <c r="D8" s="22"/>
      <c r="E8" s="22"/>
      <c r="F8" s="22"/>
      <c r="G8" s="22"/>
      <c r="H8" s="22"/>
      <c r="I8" s="22"/>
    </row>
    <row r="9" spans="1:9" ht="18">
      <c r="A9" s="22"/>
      <c r="B9" s="22"/>
      <c r="C9" s="22"/>
      <c r="D9" s="22"/>
      <c r="E9" s="22"/>
      <c r="F9" s="22"/>
      <c r="G9" s="22"/>
      <c r="H9" s="22"/>
      <c r="I9" s="22"/>
    </row>
    <row r="10" spans="1:9" ht="18">
      <c r="A10" s="22"/>
      <c r="B10" s="22"/>
      <c r="C10" s="22"/>
      <c r="D10" s="22"/>
      <c r="E10" s="22"/>
      <c r="F10" s="22"/>
      <c r="G10" s="22"/>
      <c r="H10" s="22"/>
      <c r="I10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17" sqref="J17"/>
    </sheetView>
  </sheetViews>
  <sheetFormatPr defaultRowHeight="15"/>
  <cols>
    <col min="1" max="1" width="12.85546875" bestFit="1" customWidth="1"/>
    <col min="2" max="2" width="17.28515625" customWidth="1"/>
    <col min="3" max="4" width="5.7109375" customWidth="1"/>
    <col min="6" max="6" width="16.7109375" customWidth="1"/>
    <col min="7" max="8" width="6" customWidth="1"/>
    <col min="9" max="9" width="10.28515625" customWidth="1"/>
  </cols>
  <sheetData>
    <row r="1" spans="1:9" ht="18">
      <c r="A1" s="34" t="s">
        <v>52</v>
      </c>
      <c r="E1" s="34" t="s">
        <v>53</v>
      </c>
      <c r="I1" s="24" t="s">
        <v>54</v>
      </c>
    </row>
    <row r="2" spans="1:9" ht="15.75" thickBot="1"/>
    <row r="3" spans="1:9" ht="18">
      <c r="A3" s="31">
        <v>1945</v>
      </c>
      <c r="B3" s="28"/>
      <c r="E3" s="31">
        <v>4</v>
      </c>
      <c r="F3" s="25"/>
      <c r="I3" s="35">
        <v>100</v>
      </c>
    </row>
    <row r="4" spans="1:9" ht="18">
      <c r="A4" s="32">
        <v>100</v>
      </c>
      <c r="B4" s="29"/>
      <c r="E4" s="32">
        <v>16</v>
      </c>
      <c r="F4" s="26"/>
      <c r="I4" s="35">
        <v>4</v>
      </c>
    </row>
    <row r="5" spans="1:9" ht="18">
      <c r="A5" s="32">
        <v>2000</v>
      </c>
      <c r="B5" s="29"/>
      <c r="E5" s="32">
        <v>25</v>
      </c>
      <c r="F5" s="26"/>
      <c r="I5" s="35">
        <v>2</v>
      </c>
    </row>
    <row r="6" spans="1:9" ht="18">
      <c r="A6" s="32">
        <v>350</v>
      </c>
      <c r="B6" s="29"/>
      <c r="E6" s="32">
        <v>49</v>
      </c>
      <c r="F6" s="26"/>
      <c r="I6" s="36"/>
    </row>
    <row r="7" spans="1:9" ht="18.75" thickBot="1">
      <c r="A7" s="32">
        <v>25</v>
      </c>
      <c r="B7" s="29"/>
      <c r="E7" s="33">
        <v>100</v>
      </c>
      <c r="F7" s="27"/>
    </row>
    <row r="8" spans="1:9" ht="15.75">
      <c r="A8" s="32">
        <v>800</v>
      </c>
      <c r="B8" s="29"/>
    </row>
    <row r="9" spans="1:9" ht="15.75">
      <c r="A9" s="32">
        <v>1960</v>
      </c>
      <c r="B9" s="29"/>
    </row>
    <row r="10" spans="1:9" ht="15.75">
      <c r="A10" s="32">
        <v>1980</v>
      </c>
      <c r="B10" s="29"/>
    </row>
    <row r="11" spans="1:9" ht="15.75">
      <c r="A11" s="32">
        <v>50</v>
      </c>
      <c r="B11" s="29"/>
    </row>
    <row r="12" spans="1:9" ht="16.5" thickBot="1">
      <c r="A12" s="33">
        <v>1900</v>
      </c>
      <c r="B12" s="30"/>
    </row>
    <row r="13" spans="1:9" ht="18">
      <c r="A13" s="22"/>
      <c r="B13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G9" sqref="G9"/>
    </sheetView>
  </sheetViews>
  <sheetFormatPr defaultRowHeight="15"/>
  <cols>
    <col min="1" max="1" width="11.5703125" bestFit="1" customWidth="1"/>
    <col min="2" max="2" width="12.140625" bestFit="1" customWidth="1"/>
    <col min="3" max="3" width="13.28515625" bestFit="1" customWidth="1"/>
    <col min="4" max="4" width="12.140625" bestFit="1" customWidth="1"/>
    <col min="5" max="5" width="3.7109375" customWidth="1"/>
  </cols>
  <sheetData>
    <row r="1" spans="1:11" ht="18.75">
      <c r="A1" s="78" t="s">
        <v>125</v>
      </c>
      <c r="B1" s="78"/>
      <c r="C1" s="78"/>
      <c r="D1" s="78"/>
    </row>
    <row r="2" spans="1:11">
      <c r="A2" s="10"/>
      <c r="B2" s="58" t="s">
        <v>110</v>
      </c>
      <c r="C2" s="58" t="s">
        <v>111</v>
      </c>
      <c r="D2" s="58" t="s">
        <v>112</v>
      </c>
      <c r="F2" s="68" t="s">
        <v>130</v>
      </c>
      <c r="G2" s="69"/>
      <c r="H2" s="69"/>
      <c r="I2" s="69"/>
      <c r="J2" s="69"/>
      <c r="K2" s="70"/>
    </row>
    <row r="3" spans="1:11">
      <c r="A3" s="10" t="s">
        <v>113</v>
      </c>
      <c r="B3" s="60">
        <v>500</v>
      </c>
      <c r="C3" s="60">
        <v>100</v>
      </c>
      <c r="D3" s="62">
        <f>B3-C3</f>
        <v>400</v>
      </c>
      <c r="F3" s="71" t="s">
        <v>131</v>
      </c>
      <c r="G3" s="72"/>
      <c r="H3" s="72"/>
      <c r="I3" s="72"/>
      <c r="J3" s="72"/>
      <c r="K3" s="73"/>
    </row>
    <row r="4" spans="1:11">
      <c r="A4" s="10" t="s">
        <v>114</v>
      </c>
      <c r="B4" s="60">
        <v>700</v>
      </c>
      <c r="C4" s="60">
        <v>170</v>
      </c>
      <c r="D4" s="62">
        <f t="shared" ref="D4:D14" si="0">B4-C4</f>
        <v>530</v>
      </c>
    </row>
    <row r="5" spans="1:11">
      <c r="A5" s="10" t="s">
        <v>115</v>
      </c>
      <c r="B5" s="60">
        <v>900</v>
      </c>
      <c r="C5" s="60">
        <v>300</v>
      </c>
      <c r="D5" s="62">
        <f t="shared" si="0"/>
        <v>600</v>
      </c>
    </row>
    <row r="6" spans="1:11">
      <c r="A6" s="10" t="s">
        <v>116</v>
      </c>
      <c r="B6" s="61">
        <v>890</v>
      </c>
      <c r="C6" s="61">
        <v>200</v>
      </c>
      <c r="D6" s="62">
        <f t="shared" si="0"/>
        <v>690</v>
      </c>
    </row>
    <row r="7" spans="1:11">
      <c r="A7" s="10" t="s">
        <v>117</v>
      </c>
      <c r="B7" s="61">
        <v>480</v>
      </c>
      <c r="C7" s="61">
        <v>120</v>
      </c>
      <c r="D7" s="62">
        <f t="shared" si="0"/>
        <v>360</v>
      </c>
    </row>
    <row r="8" spans="1:11">
      <c r="A8" s="10" t="s">
        <v>118</v>
      </c>
      <c r="B8" s="61">
        <v>900</v>
      </c>
      <c r="C8" s="61">
        <v>100</v>
      </c>
      <c r="D8" s="62">
        <f t="shared" si="0"/>
        <v>800</v>
      </c>
    </row>
    <row r="9" spans="1:11">
      <c r="A9" s="10" t="s">
        <v>119</v>
      </c>
      <c r="B9" s="61">
        <v>1020</v>
      </c>
      <c r="C9" s="61">
        <v>700</v>
      </c>
      <c r="D9" s="62">
        <f t="shared" si="0"/>
        <v>320</v>
      </c>
    </row>
    <row r="10" spans="1:11">
      <c r="A10" s="10" t="s">
        <v>120</v>
      </c>
      <c r="B10" s="61">
        <v>1200</v>
      </c>
      <c r="C10" s="61">
        <v>300</v>
      </c>
      <c r="D10" s="62">
        <f t="shared" si="0"/>
        <v>900</v>
      </c>
    </row>
    <row r="11" spans="1:11">
      <c r="A11" s="10" t="s">
        <v>121</v>
      </c>
      <c r="B11" s="61">
        <v>2900</v>
      </c>
      <c r="C11" s="61">
        <v>400</v>
      </c>
      <c r="D11" s="62">
        <f t="shared" si="0"/>
        <v>2500</v>
      </c>
    </row>
    <row r="12" spans="1:11">
      <c r="A12" s="10" t="s">
        <v>122</v>
      </c>
      <c r="B12" s="61">
        <v>3000</v>
      </c>
      <c r="C12" s="61">
        <v>1500</v>
      </c>
      <c r="D12" s="62">
        <f t="shared" si="0"/>
        <v>1500</v>
      </c>
    </row>
    <row r="13" spans="1:11">
      <c r="A13" s="10" t="s">
        <v>123</v>
      </c>
      <c r="B13" s="61">
        <v>920</v>
      </c>
      <c r="C13" s="61">
        <v>450</v>
      </c>
      <c r="D13" s="62">
        <f t="shared" si="0"/>
        <v>470</v>
      </c>
    </row>
    <row r="14" spans="1:11">
      <c r="A14" s="10" t="s">
        <v>124</v>
      </c>
      <c r="B14" s="61">
        <v>1250</v>
      </c>
      <c r="C14" s="61">
        <v>1000</v>
      </c>
      <c r="D14" s="62">
        <f t="shared" si="0"/>
        <v>250</v>
      </c>
    </row>
    <row r="15" spans="1:11" ht="21.75" customHeight="1">
      <c r="C15" s="18" t="s">
        <v>126</v>
      </c>
      <c r="D15" s="63">
        <f>SUM(D3:D14)</f>
        <v>9320</v>
      </c>
    </row>
    <row r="19" spans="3:4" ht="18.75">
      <c r="C19" s="37"/>
      <c r="D19" s="59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G10" sqref="G10"/>
    </sheetView>
  </sheetViews>
  <sheetFormatPr defaultRowHeight="15"/>
  <cols>
    <col min="1" max="1" width="11.5703125" bestFit="1" customWidth="1"/>
    <col min="2" max="2" width="12.140625" bestFit="1" customWidth="1"/>
    <col min="3" max="3" width="13.28515625" bestFit="1" customWidth="1"/>
    <col min="4" max="4" width="12.140625" bestFit="1" customWidth="1"/>
    <col min="5" max="5" width="5.140625" customWidth="1"/>
  </cols>
  <sheetData>
    <row r="1" spans="1:11" ht="18.75">
      <c r="A1" s="78" t="s">
        <v>127</v>
      </c>
      <c r="B1" s="78"/>
      <c r="C1" s="78"/>
      <c r="D1" s="78"/>
    </row>
    <row r="2" spans="1:11">
      <c r="A2" s="10"/>
      <c r="B2" s="58" t="s">
        <v>110</v>
      </c>
      <c r="C2" s="58" t="s">
        <v>111</v>
      </c>
      <c r="D2" s="58" t="s">
        <v>112</v>
      </c>
      <c r="F2" s="68" t="s">
        <v>130</v>
      </c>
      <c r="G2" s="69"/>
      <c r="H2" s="69"/>
      <c r="I2" s="69"/>
      <c r="J2" s="69"/>
      <c r="K2" s="70"/>
    </row>
    <row r="3" spans="1:11">
      <c r="A3" s="10" t="s">
        <v>113</v>
      </c>
      <c r="B3" s="60">
        <v>700</v>
      </c>
      <c r="C3" s="60">
        <v>100</v>
      </c>
      <c r="D3" s="62">
        <f>B3-C3</f>
        <v>600</v>
      </c>
      <c r="F3" s="71" t="s">
        <v>131</v>
      </c>
      <c r="G3" s="72"/>
      <c r="H3" s="72"/>
      <c r="I3" s="72"/>
      <c r="J3" s="72"/>
      <c r="K3" s="73"/>
    </row>
    <row r="4" spans="1:11">
      <c r="A4" s="10" t="s">
        <v>114</v>
      </c>
      <c r="B4" s="60">
        <v>500</v>
      </c>
      <c r="C4" s="60">
        <v>170</v>
      </c>
      <c r="D4" s="62">
        <f t="shared" ref="D4:D14" si="0">B4-C4</f>
        <v>330</v>
      </c>
    </row>
    <row r="5" spans="1:11">
      <c r="A5" s="10" t="s">
        <v>115</v>
      </c>
      <c r="B5" s="60">
        <v>1200</v>
      </c>
      <c r="C5" s="60">
        <v>300</v>
      </c>
      <c r="D5" s="62">
        <f t="shared" si="0"/>
        <v>900</v>
      </c>
    </row>
    <row r="6" spans="1:11">
      <c r="A6" s="10" t="s">
        <v>116</v>
      </c>
      <c r="B6" s="61">
        <v>780</v>
      </c>
      <c r="C6" s="61">
        <v>200</v>
      </c>
      <c r="D6" s="62">
        <f t="shared" si="0"/>
        <v>580</v>
      </c>
    </row>
    <row r="7" spans="1:11">
      <c r="A7" s="10" t="s">
        <v>117</v>
      </c>
      <c r="B7" s="61">
        <v>200</v>
      </c>
      <c r="C7" s="61">
        <v>120</v>
      </c>
      <c r="D7" s="62">
        <f t="shared" si="0"/>
        <v>80</v>
      </c>
    </row>
    <row r="8" spans="1:11">
      <c r="A8" s="10" t="s">
        <v>118</v>
      </c>
      <c r="B8" s="61">
        <v>700</v>
      </c>
      <c r="C8" s="61">
        <v>100</v>
      </c>
      <c r="D8" s="62">
        <f t="shared" si="0"/>
        <v>600</v>
      </c>
    </row>
    <row r="9" spans="1:11">
      <c r="A9" s="10" t="s">
        <v>119</v>
      </c>
      <c r="B9" s="61">
        <v>800</v>
      </c>
      <c r="C9" s="61">
        <v>700</v>
      </c>
      <c r="D9" s="62">
        <f t="shared" si="0"/>
        <v>100</v>
      </c>
    </row>
    <row r="10" spans="1:11">
      <c r="A10" s="10" t="s">
        <v>120</v>
      </c>
      <c r="B10" s="61">
        <v>2870</v>
      </c>
      <c r="C10" s="61">
        <v>600</v>
      </c>
      <c r="D10" s="62">
        <f t="shared" si="0"/>
        <v>2270</v>
      </c>
    </row>
    <row r="11" spans="1:11">
      <c r="A11" s="10" t="s">
        <v>121</v>
      </c>
      <c r="B11" s="61">
        <v>1890</v>
      </c>
      <c r="C11" s="61">
        <v>400</v>
      </c>
      <c r="D11" s="62">
        <f t="shared" si="0"/>
        <v>1490</v>
      </c>
    </row>
    <row r="12" spans="1:11">
      <c r="A12" s="10" t="s">
        <v>122</v>
      </c>
      <c r="B12" s="61">
        <v>1340</v>
      </c>
      <c r="C12" s="61">
        <v>600</v>
      </c>
      <c r="D12" s="62">
        <f t="shared" si="0"/>
        <v>740</v>
      </c>
    </row>
    <row r="13" spans="1:11">
      <c r="A13" s="10" t="s">
        <v>123</v>
      </c>
      <c r="B13" s="61">
        <v>2000</v>
      </c>
      <c r="C13" s="61">
        <v>1000</v>
      </c>
      <c r="D13" s="62">
        <f t="shared" si="0"/>
        <v>1000</v>
      </c>
    </row>
    <row r="14" spans="1:11">
      <c r="A14" s="10" t="s">
        <v>124</v>
      </c>
      <c r="B14" s="61">
        <v>1250</v>
      </c>
      <c r="C14" s="61">
        <v>1000</v>
      </c>
      <c r="D14" s="62">
        <f t="shared" si="0"/>
        <v>250</v>
      </c>
    </row>
    <row r="15" spans="1:11" ht="21.75" customHeight="1">
      <c r="C15" s="18" t="s">
        <v>126</v>
      </c>
      <c r="D15" s="63">
        <f>SUM(D3:D14)</f>
        <v>8940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H6" sqref="H6"/>
    </sheetView>
  </sheetViews>
  <sheetFormatPr defaultRowHeight="15"/>
  <cols>
    <col min="1" max="1" width="11.5703125" bestFit="1" customWidth="1"/>
    <col min="2" max="2" width="12.140625" bestFit="1" customWidth="1"/>
    <col min="3" max="3" width="13.28515625" bestFit="1" customWidth="1"/>
    <col min="4" max="4" width="12.140625" bestFit="1" customWidth="1"/>
    <col min="5" max="5" width="4.28515625" customWidth="1"/>
  </cols>
  <sheetData>
    <row r="1" spans="1:11" ht="18.75">
      <c r="A1" s="78" t="s">
        <v>128</v>
      </c>
      <c r="B1" s="78"/>
      <c r="C1" s="78"/>
      <c r="D1" s="78"/>
    </row>
    <row r="2" spans="1:11">
      <c r="A2" s="10"/>
      <c r="B2" s="58" t="s">
        <v>110</v>
      </c>
      <c r="C2" s="58" t="s">
        <v>111</v>
      </c>
      <c r="D2" s="58" t="s">
        <v>112</v>
      </c>
      <c r="F2" s="68" t="s">
        <v>130</v>
      </c>
      <c r="G2" s="69"/>
      <c r="H2" s="69"/>
      <c r="I2" s="69"/>
      <c r="J2" s="69"/>
      <c r="K2" s="70"/>
    </row>
    <row r="3" spans="1:11">
      <c r="A3" s="10" t="s">
        <v>113</v>
      </c>
      <c r="B3" s="60">
        <v>700</v>
      </c>
      <c r="C3" s="60">
        <v>100</v>
      </c>
      <c r="D3" s="62">
        <f>B3-C3</f>
        <v>600</v>
      </c>
      <c r="F3" s="71" t="s">
        <v>131</v>
      </c>
      <c r="G3" s="72"/>
      <c r="H3" s="72"/>
      <c r="I3" s="72"/>
      <c r="J3" s="72"/>
      <c r="K3" s="73"/>
    </row>
    <row r="4" spans="1:11">
      <c r="A4" s="10" t="s">
        <v>114</v>
      </c>
      <c r="B4" s="60">
        <v>500</v>
      </c>
      <c r="C4" s="60">
        <v>170</v>
      </c>
      <c r="D4" s="62">
        <f t="shared" ref="D4:D14" si="0">B4-C4</f>
        <v>330</v>
      </c>
    </row>
    <row r="5" spans="1:11">
      <c r="A5" s="10" t="s">
        <v>115</v>
      </c>
      <c r="B5" s="60">
        <v>1000</v>
      </c>
      <c r="C5" s="60">
        <v>300</v>
      </c>
      <c r="D5" s="62">
        <f t="shared" si="0"/>
        <v>700</v>
      </c>
    </row>
    <row r="6" spans="1:11">
      <c r="A6" s="10" t="s">
        <v>116</v>
      </c>
      <c r="B6" s="61">
        <v>1200</v>
      </c>
      <c r="C6" s="61">
        <v>800</v>
      </c>
      <c r="D6" s="62">
        <f t="shared" si="0"/>
        <v>400</v>
      </c>
    </row>
    <row r="7" spans="1:11">
      <c r="A7" s="10" t="s">
        <v>117</v>
      </c>
      <c r="B7" s="61">
        <v>200</v>
      </c>
      <c r="C7" s="61">
        <v>120</v>
      </c>
      <c r="D7" s="62">
        <f t="shared" si="0"/>
        <v>80</v>
      </c>
    </row>
    <row r="8" spans="1:11">
      <c r="A8" s="10" t="s">
        <v>118</v>
      </c>
      <c r="B8" s="61">
        <v>1200</v>
      </c>
      <c r="C8" s="61">
        <v>100</v>
      </c>
      <c r="D8" s="62">
        <f t="shared" si="0"/>
        <v>1100</v>
      </c>
    </row>
    <row r="9" spans="1:11">
      <c r="A9" s="10" t="s">
        <v>119</v>
      </c>
      <c r="B9" s="61">
        <v>800</v>
      </c>
      <c r="C9" s="61">
        <v>700</v>
      </c>
      <c r="D9" s="62">
        <f t="shared" si="0"/>
        <v>100</v>
      </c>
    </row>
    <row r="10" spans="1:11">
      <c r="A10" s="10" t="s">
        <v>120</v>
      </c>
      <c r="B10" s="61">
        <v>2870</v>
      </c>
      <c r="C10" s="61">
        <v>1780</v>
      </c>
      <c r="D10" s="62">
        <f t="shared" si="0"/>
        <v>1090</v>
      </c>
    </row>
    <row r="11" spans="1:11">
      <c r="A11" s="10" t="s">
        <v>121</v>
      </c>
      <c r="B11" s="61">
        <v>1200</v>
      </c>
      <c r="C11" s="61">
        <v>400</v>
      </c>
      <c r="D11" s="62">
        <f t="shared" si="0"/>
        <v>800</v>
      </c>
    </row>
    <row r="12" spans="1:11">
      <c r="A12" s="10" t="s">
        <v>122</v>
      </c>
      <c r="B12" s="61">
        <v>1340</v>
      </c>
      <c r="C12" s="61">
        <v>600</v>
      </c>
      <c r="D12" s="62">
        <f t="shared" si="0"/>
        <v>740</v>
      </c>
    </row>
    <row r="13" spans="1:11">
      <c r="A13" s="10" t="s">
        <v>123</v>
      </c>
      <c r="B13" s="61">
        <v>2000</v>
      </c>
      <c r="C13" s="61">
        <v>1000</v>
      </c>
      <c r="D13" s="62">
        <f t="shared" si="0"/>
        <v>1000</v>
      </c>
    </row>
    <row r="14" spans="1:11">
      <c r="A14" s="10" t="s">
        <v>124</v>
      </c>
      <c r="B14" s="61">
        <v>980</v>
      </c>
      <c r="C14" s="61">
        <v>300</v>
      </c>
      <c r="D14" s="62">
        <f t="shared" si="0"/>
        <v>680</v>
      </c>
    </row>
    <row r="15" spans="1:11" ht="20.25" customHeight="1">
      <c r="C15" s="18" t="s">
        <v>126</v>
      </c>
      <c r="D15" s="63">
        <f>SUM(D3:D14)</f>
        <v>7620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B4"/>
  <sheetViews>
    <sheetView workbookViewId="0">
      <selection activeCell="B4" sqref="B4"/>
    </sheetView>
  </sheetViews>
  <sheetFormatPr defaultRowHeight="15"/>
  <cols>
    <col min="2" max="2" width="17.5703125" customWidth="1"/>
  </cols>
  <sheetData>
    <row r="2" spans="2:2" ht="18.75">
      <c r="B2" s="67" t="s">
        <v>129</v>
      </c>
    </row>
    <row r="4" spans="2:2" ht="18.75">
      <c r="B4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TizPrimer</dc:creator>
  <cp:lastModifiedBy>TizPrimer</cp:lastModifiedBy>
  <dcterms:created xsi:type="dcterms:W3CDTF">2018-07-04T14:25:13Z</dcterms:created>
  <dcterms:modified xsi:type="dcterms:W3CDTF">2018-07-04T15:31:58Z</dcterms:modified>
</cp:coreProperties>
</file>